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4" l="1"/>
  <c r="B68" i="4"/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C68" i="4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<sst xmlns="http://schemas.openxmlformats.org/spreadsheetml/2006/main" count="58" uniqueCount="58">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</sst>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3" fillId="0" borderId="0" xfId="8" applyNumberFormat="1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1290234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E4A50D6-69ED-476A-B0BC-DD4D0F46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234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0</xdr:rowOff>
    </xdr:from>
    <xdr:to>
      <xdr:col>2</xdr:col>
      <xdr:colOff>1262342</xdr:colOff>
      <xdr:row>1</xdr:row>
      <xdr:rowOff>18356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3BF6767-4F87-405C-AF82-EA3F775B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5225" y="0"/>
          <a:ext cx="986117" cy="5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238126</xdr:colOff>
      <xdr:row>73</xdr:row>
      <xdr:rowOff>19050</xdr:rowOff>
    </xdr:from>
    <xdr:to>
      <xdr:col>2</xdr:col>
      <xdr:colOff>1285876</xdr:colOff>
      <xdr:row>78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9B47707-DDEA-4621-98D8-370C8D5C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1325225"/>
          <a:ext cx="82867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40" zoomScaleNormal="100" workbookViewId="0">
      <selection activeCell="I77" sqref="I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30422798.380000003</v>
      </c>
      <c r="C4" s="14">
        <f>SUM(C5:C11)</f>
        <v>26663790.910000004</v>
      </c>
      <c r="D4" s="2"/>
    </row>
    <row r="5" spans="1:4" x14ac:dyDescent="0.2">
      <c r="A5" s="8" t="s">
        <v>1</v>
      </c>
      <c r="B5" s="15">
        <v>15025060.67</v>
      </c>
      <c r="C5" s="15">
        <v>13185560.890000001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682001.32</v>
      </c>
      <c r="C7" s="15">
        <v>0</v>
      </c>
      <c r="D7" s="4">
        <v>4130</v>
      </c>
    </row>
    <row r="8" spans="1:4" x14ac:dyDescent="0.2">
      <c r="A8" s="8" t="s">
        <v>2</v>
      </c>
      <c r="B8" s="15">
        <v>6077847.8300000001</v>
      </c>
      <c r="C8" s="15">
        <v>5416406.7400000002</v>
      </c>
      <c r="D8" s="4">
        <v>4140</v>
      </c>
    </row>
    <row r="9" spans="1:4" x14ac:dyDescent="0.2">
      <c r="A9" s="8" t="s">
        <v>47</v>
      </c>
      <c r="B9" s="15">
        <v>2911.68</v>
      </c>
      <c r="C9" s="15">
        <v>81585.63</v>
      </c>
      <c r="D9" s="4">
        <v>4150</v>
      </c>
    </row>
    <row r="10" spans="1:4" x14ac:dyDescent="0.2">
      <c r="A10" s="8" t="s">
        <v>48</v>
      </c>
      <c r="B10" s="15">
        <v>8634976.8800000008</v>
      </c>
      <c r="C10" s="15">
        <v>7980237.6500000004</v>
      </c>
      <c r="D10" s="4">
        <v>4160</v>
      </c>
    </row>
    <row r="11" spans="1:4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100494254.47</v>
      </c>
      <c r="C13" s="14">
        <f>SUM(C14:C15)</f>
        <v>248080230.97999999</v>
      </c>
      <c r="D13" s="2"/>
    </row>
    <row r="14" spans="1:4" ht="22.5" x14ac:dyDescent="0.2">
      <c r="A14" s="8" t="s">
        <v>51</v>
      </c>
      <c r="B14" s="15">
        <v>100494254.47</v>
      </c>
      <c r="C14" s="15">
        <v>248080230.97999999</v>
      </c>
      <c r="D14" s="4">
        <v>4210</v>
      </c>
    </row>
    <row r="15" spans="1:4" ht="11.25" customHeight="1" x14ac:dyDescent="0.2">
      <c r="A15" s="8" t="s">
        <v>52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130917052.84999999</v>
      </c>
      <c r="C24" s="16">
        <f>SUM(C4+C13+C17)</f>
        <v>274744021.88999999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132628720.68000001</v>
      </c>
      <c r="C27" s="14">
        <f>SUM(C28:C30)</f>
        <v>131910193.73000002</v>
      </c>
      <c r="D27" s="2"/>
    </row>
    <row r="28" spans="1:5" ht="11.25" customHeight="1" x14ac:dyDescent="0.2">
      <c r="A28" s="8" t="s">
        <v>37</v>
      </c>
      <c r="B28" s="15">
        <v>87340935.930000007</v>
      </c>
      <c r="C28" s="15">
        <v>95696174.150000006</v>
      </c>
      <c r="D28" s="4">
        <v>5110</v>
      </c>
    </row>
    <row r="29" spans="1:5" ht="11.25" customHeight="1" x14ac:dyDescent="0.2">
      <c r="A29" s="8" t="s">
        <v>16</v>
      </c>
      <c r="B29" s="15">
        <v>13863050.939999999</v>
      </c>
      <c r="C29" s="15">
        <v>13159087.460000001</v>
      </c>
      <c r="D29" s="4">
        <v>5120</v>
      </c>
    </row>
    <row r="30" spans="1:5" ht="11.25" customHeight="1" x14ac:dyDescent="0.2">
      <c r="A30" s="8" t="s">
        <v>17</v>
      </c>
      <c r="B30" s="15">
        <v>31424733.809999999</v>
      </c>
      <c r="C30" s="15">
        <v>23054932.120000001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34478721.149999999</v>
      </c>
      <c r="C32" s="14">
        <f>SUM(C33:C41)</f>
        <v>39252083.689999998</v>
      </c>
      <c r="D32" s="2"/>
    </row>
    <row r="33" spans="1:4" ht="11.25" customHeight="1" x14ac:dyDescent="0.2">
      <c r="A33" s="8" t="s">
        <v>18</v>
      </c>
      <c r="B33" s="15">
        <v>13768269.359999999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1483011.72</v>
      </c>
      <c r="D35" s="4">
        <v>5230</v>
      </c>
    </row>
    <row r="36" spans="1:4" ht="11.25" customHeight="1" x14ac:dyDescent="0.2">
      <c r="A36" s="8" t="s">
        <v>21</v>
      </c>
      <c r="B36" s="15">
        <v>20710451.789999999</v>
      </c>
      <c r="C36" s="15">
        <v>25866571.969999999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1370000.01</v>
      </c>
      <c r="C43" s="14">
        <f>SUM(C44:C46)</f>
        <v>474000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1370000.01</v>
      </c>
      <c r="C46" s="15">
        <v>474000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163881.66</v>
      </c>
      <c r="C48" s="14">
        <f>SUM(C49:C53)</f>
        <v>88977.8</v>
      </c>
      <c r="D48" s="2"/>
    </row>
    <row r="49" spans="1:4" ht="11.25" customHeight="1" x14ac:dyDescent="0.2">
      <c r="A49" s="8" t="s">
        <v>26</v>
      </c>
      <c r="B49" s="15">
        <v>163881.66</v>
      </c>
      <c r="C49" s="15">
        <v>88977.8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1196570.8600000001</v>
      </c>
      <c r="C55" s="14">
        <f>SUM(C56:C61)</f>
        <v>1191582.08</v>
      </c>
      <c r="D55" s="2"/>
    </row>
    <row r="56" spans="1:4" ht="11.25" customHeight="1" x14ac:dyDescent="0.2">
      <c r="A56" s="8" t="s">
        <v>31</v>
      </c>
      <c r="B56" s="15">
        <v>1196570.8600000001</v>
      </c>
      <c r="C56" s="15">
        <v>1191582.08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169837894.36000001</v>
      </c>
      <c r="C66" s="16">
        <f>C63+C55+C48+C43+C32+C27</f>
        <v>172916837.30000001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-38920841.51000002</v>
      </c>
      <c r="C68" s="14">
        <f>C24-C66</f>
        <v>101827184.58999997</v>
      </c>
      <c r="E68" s="1"/>
    </row>
    <row r="69" spans="1:8" s="2" customFormat="1" x14ac:dyDescent="0.2">
      <c r="A69" s="9"/>
      <c r="B69" s="13"/>
      <c r="C69" s="13"/>
      <c r="E69" s="1"/>
      <c r="F69" s="20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</cp:lastModifiedBy>
  <cp:lastPrinted>2019-05-15T20:49:00Z</cp:lastPrinted>
  <dcterms:created xsi:type="dcterms:W3CDTF">2012-12-11T20:29:16Z</dcterms:created>
  <dcterms:modified xsi:type="dcterms:W3CDTF">2023-02-03T18:30:31Z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